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FSV UK\Rozpočet\2024 Rozpočet\Vzor tabulek rozpočet 2024\"/>
    </mc:Choice>
  </mc:AlternateContent>
  <xr:revisionPtr revIDLastSave="0" documentId="13_ncr:1_{252CE792-FFD5-485E-A9FC-A92D4B1B130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Žádost" sheetId="1" r:id="rId1"/>
    <sheet name="Rozpočet" sheetId="4" r:id="rId2"/>
    <sheet name="List1" sheetId="5" r:id="rId3"/>
  </sheets>
  <definedNames>
    <definedName name="_ftn1" localSheetId="2">List1!$A$33</definedName>
    <definedName name="_ftnref1" localSheetId="2">List1!$A$28</definedName>
    <definedName name="_xlnm.Print_Area" localSheetId="1">Rozpočet!$A$1:$G$51</definedName>
    <definedName name="_xlnm.Print_Area" localSheetId="0">Žádost!$A$1:$E$35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" l="1"/>
  <c r="F16" i="4"/>
  <c r="F15" i="4"/>
  <c r="E19" i="4"/>
  <c r="E16" i="4"/>
  <c r="E15" i="4"/>
  <c r="F42" i="4" l="1"/>
  <c r="E42" i="4"/>
  <c r="E24" i="4"/>
  <c r="F24" i="4" l="1"/>
</calcChain>
</file>

<file path=xl/sharedStrings.xml><?xml version="1.0" encoding="utf-8"?>
<sst xmlns="http://schemas.openxmlformats.org/spreadsheetml/2006/main" count="216" uniqueCount="190">
  <si>
    <t>ŽÁDOST O ZALOŽENÍ NOVÉHO STŘEDISKA</t>
  </si>
  <si>
    <t>INSTITUT/ DĚKANÁT</t>
  </si>
  <si>
    <t>Typ střediska:</t>
  </si>
  <si>
    <t>Vysvětlivky</t>
  </si>
  <si>
    <t>Ano</t>
  </si>
  <si>
    <t>Ne</t>
  </si>
  <si>
    <t>Doba, na kterou se středisko zakládá:</t>
  </si>
  <si>
    <t>Druh činnosti:</t>
  </si>
  <si>
    <t>Hospodářská</t>
  </si>
  <si>
    <t>Nehospodářská</t>
  </si>
  <si>
    <t>V případě jednorázové akce napiště, měsíc a rok, ve kterém bude středisko účetně uzavřeno</t>
  </si>
  <si>
    <t>Závěrečná zpráva</t>
  </si>
  <si>
    <t>Monitorovací zprávy</t>
  </si>
  <si>
    <t>Povinný audit</t>
  </si>
  <si>
    <t>Nutnost založit související střediska</t>
  </si>
  <si>
    <t>přímé X nepřímé náklady, jiné zdroje financování atd.</t>
  </si>
  <si>
    <t>Účel založení souvisejících středisek</t>
  </si>
  <si>
    <t>Způsob poskytnutí prostředků</t>
  </si>
  <si>
    <t>Předem</t>
  </si>
  <si>
    <t>Na základě předložených nákladů</t>
  </si>
  <si>
    <r>
      <t xml:space="preserve">V případě, že se jedná o </t>
    </r>
    <r>
      <rPr>
        <b/>
        <u/>
        <sz val="11"/>
        <color theme="1"/>
        <rFont val="Calibri"/>
        <family val="2"/>
        <charset val="238"/>
        <scheme val="minor"/>
      </rPr>
      <t>LŠ, konferenci, příp. jinou aktivitu</t>
    </r>
    <r>
      <rPr>
        <b/>
        <sz val="11"/>
        <color theme="1"/>
        <rFont val="Calibri"/>
        <family val="2"/>
        <charset val="238"/>
        <scheme val="minor"/>
      </rPr>
      <t>, uveďte prosím, zda budou na příjmy střediska vystaveny faktury</t>
    </r>
  </si>
  <si>
    <t>Rozpočet střediska:</t>
  </si>
  <si>
    <t>V případě možnosti vybrat ze dvou variant nehodící se škrtněte</t>
  </si>
  <si>
    <r>
      <rPr>
        <b/>
        <i/>
        <sz val="11"/>
        <color theme="1"/>
        <rFont val="Calibri"/>
        <family val="2"/>
        <charset val="238"/>
        <scheme val="minor"/>
      </rPr>
      <t>Hospodářská činnost</t>
    </r>
    <r>
      <rPr>
        <i/>
        <sz val="11"/>
        <color theme="1"/>
        <rFont val="Calibri"/>
        <family val="2"/>
        <charset val="238"/>
        <scheme val="minor"/>
      </rPr>
      <t xml:space="preserve"> nesouvisí se vzděláváním a výzkumem. V  případě HOČ se jedná zejména o neakreditované studijní programy či jakákoukoliv výdělečnou činnost</t>
    </r>
  </si>
  <si>
    <t>Rozumí se mzdy, odměny, dohody atd.</t>
  </si>
  <si>
    <t>Budou na středisko účtovány mzdové náklady:</t>
  </si>
  <si>
    <t>Nutnost založit samostatný bankovní účet</t>
  </si>
  <si>
    <t>Název střediska</t>
  </si>
  <si>
    <t>Správce rozpočtu:</t>
  </si>
  <si>
    <t>Příkazce operace (zodpovědná osoba):</t>
  </si>
  <si>
    <t>Od:</t>
  </si>
  <si>
    <t>Do:</t>
  </si>
  <si>
    <t>Výše + měna poskytnutých prostředků</t>
  </si>
  <si>
    <t>1. platba</t>
  </si>
  <si>
    <t>další platby</t>
  </si>
  <si>
    <t>SÚČ</t>
  </si>
  <si>
    <t>AÚČ</t>
  </si>
  <si>
    <t>Druh nákladu</t>
  </si>
  <si>
    <t>%</t>
  </si>
  <si>
    <t>Poznámky</t>
  </si>
  <si>
    <t>501</t>
  </si>
  <si>
    <t>KANCELÁŘSKÉ POTŘEBY</t>
  </si>
  <si>
    <t>SPOTŘEBA MATERIÁLU</t>
  </si>
  <si>
    <t>502</t>
  </si>
  <si>
    <t>SPOTŘEBA ENERGIE</t>
  </si>
  <si>
    <t>511</t>
  </si>
  <si>
    <t>OPRAVY strojů a zařízení</t>
  </si>
  <si>
    <t>512</t>
  </si>
  <si>
    <t>CESTOVNÉ tuzemské</t>
  </si>
  <si>
    <t>CESTOVNÉ zahraniční</t>
  </si>
  <si>
    <t>513</t>
  </si>
  <si>
    <t>NÁKLADY NA REPREZENTACI</t>
  </si>
  <si>
    <t>pokud projekt dovoluje</t>
  </si>
  <si>
    <t>518</t>
  </si>
  <si>
    <t>ŠKOLENÍ</t>
  </si>
  <si>
    <t>OSTATNÍ SLUŽBY</t>
  </si>
  <si>
    <t>ostatní služby v HČ- nepoj.smlouvy-ciz.</t>
  </si>
  <si>
    <t>521</t>
  </si>
  <si>
    <t>MZDOVÉ NÁKLADY</t>
  </si>
  <si>
    <t>MZDOVÉ NÁKLADY DPP</t>
  </si>
  <si>
    <t>MZDOVÉ NÁKLADY DPČ</t>
  </si>
  <si>
    <t>524</t>
  </si>
  <si>
    <t>ZÁKONNÉ SOCIÁLNÍ POJIŠTĚNÍ - ZP</t>
  </si>
  <si>
    <t>ZÁKONNÉ SOCIÁLNÍ POJIŠTĚNÍ - SP</t>
  </si>
  <si>
    <t>527</t>
  </si>
  <si>
    <t xml:space="preserve">ZÁKONNÉ SOCIÁLNÍ NÁKLADY </t>
  </si>
  <si>
    <t>549</t>
  </si>
  <si>
    <t>STIPENDIA</t>
  </si>
  <si>
    <t>TVORBA SOCIÁLNÍHO FONDU</t>
  </si>
  <si>
    <t>JINÉ OSTATNÍ NÁKLADY</t>
  </si>
  <si>
    <t>SPRÁVNÍ REŽIE</t>
  </si>
  <si>
    <t>PROVOZNÍ REŽIE</t>
  </si>
  <si>
    <t>VNITROPODNIKOVÉ NÁKLADY ostatní</t>
  </si>
  <si>
    <t>NÁKLADY CELKEM</t>
  </si>
  <si>
    <t>OSTATNÍ PŘÍJMY</t>
  </si>
  <si>
    <t>ZÚČTOVÁNÍ FPP</t>
  </si>
  <si>
    <t>1xxx</t>
  </si>
  <si>
    <t xml:space="preserve">MŠMT NIV dotace mimo VaV </t>
  </si>
  <si>
    <t>MŠMT NIV příspěvek (na vzdělávací činnost)</t>
  </si>
  <si>
    <t>3xxx</t>
  </si>
  <si>
    <t>MŠMT NIV dotazce na VaV</t>
  </si>
  <si>
    <t>4xxx</t>
  </si>
  <si>
    <t>Ostatní ministerstva</t>
  </si>
  <si>
    <t>5xxx</t>
  </si>
  <si>
    <t>Ostatní tuzemské dotace a granty</t>
  </si>
  <si>
    <t>Zahraniční projekty v rámci EU</t>
  </si>
  <si>
    <t>2xxx</t>
  </si>
  <si>
    <t>Spoluřešitelské projekty</t>
  </si>
  <si>
    <t>IP VaV, GAUK spoluřeš.</t>
  </si>
  <si>
    <t>GAČR spoluřešitel</t>
  </si>
  <si>
    <t>Zahraniční projekty v rámci EU UK spoluřešitel</t>
  </si>
  <si>
    <t>VNITROPODNIKOVÉ VÝNOSY</t>
  </si>
  <si>
    <t>VÝNOSY CELKEM</t>
  </si>
  <si>
    <t>Povinné přílohy:</t>
  </si>
  <si>
    <t>Celkový rozpočet projektu</t>
  </si>
  <si>
    <t>105x</t>
  </si>
  <si>
    <t>ZÚČTOVÁNÍ FUUP</t>
  </si>
  <si>
    <t>13xx</t>
  </si>
  <si>
    <t>JINÉ OSTATNÍ VÝNOSY v hlavní činnosti</t>
  </si>
  <si>
    <t>JINÉ OSTATNÍ VÝNOSY v doplňkové činnosti</t>
  </si>
  <si>
    <t xml:space="preserve">Středisko (číslo + název ): </t>
  </si>
  <si>
    <t>Zdroj financování</t>
  </si>
  <si>
    <t>MŠMT, MV, ostatní ministerstva, EU atd.</t>
  </si>
  <si>
    <t>Napiště o jakou činnost se jedná, např. grant, LŠ, studijní program, dar apod.
+ zda jste hlavní řešitel nebo spoluřešitel</t>
  </si>
  <si>
    <t>2) Pověření příkazce operace  - formulář na webu FSV</t>
  </si>
  <si>
    <t>3) Pověření správce rozpočtu - formulář na webu FSV</t>
  </si>
  <si>
    <t>1) Rozpočet - vzor list "Rozpočet" (pokud má projekt více středisek, je třeba samostatné rozpočty na každé středisko)</t>
  </si>
  <si>
    <t>Souhlas ředitele institutu/tajemníka FSV</t>
  </si>
  <si>
    <t>Svůj souhlas vyjádří ředitel institutu(v případě děkanátu tajemník FSV) svým podpisem</t>
  </si>
  <si>
    <r>
      <t xml:space="preserve">V případě, že se jedná o </t>
    </r>
    <r>
      <rPr>
        <b/>
        <u/>
        <sz val="11"/>
        <color theme="1"/>
        <rFont val="Calibri"/>
        <family val="2"/>
        <charset val="238"/>
        <scheme val="minor"/>
      </rPr>
      <t>grant/dotaci</t>
    </r>
    <r>
      <rPr>
        <b/>
        <sz val="11"/>
        <color theme="1"/>
        <rFont val="Calibri"/>
        <family val="2"/>
        <charset val="238"/>
        <scheme val="minor"/>
      </rPr>
      <t>, vyplňte prosím následující část</t>
    </r>
  </si>
  <si>
    <t>Poskytovatel grantu/dotace</t>
  </si>
  <si>
    <t>JEDNOTLIVÉ POLOŽKY V CELÝCH Kč</t>
  </si>
  <si>
    <t>1301 jiné ostatní výnosy v hlavní činnosti (HČ)</t>
  </si>
  <si>
    <t>1304 výnosy spluřešitelé v HČ</t>
  </si>
  <si>
    <t>1313 účelové prostředky (ostatní projekty) v HČ</t>
  </si>
  <si>
    <t>1314 mimorozpočtové granty a projekty tuzemské HČ</t>
  </si>
  <si>
    <t>1315 mimorozpočtové granty a projekty zahraniční HČ</t>
  </si>
  <si>
    <t>1300 "D" zahraniční studenti a mezínárodní spolupráce</t>
  </si>
  <si>
    <t>3151 IP VaV DKR dot. na podporu vědy</t>
  </si>
  <si>
    <t>31511 IP VaV DKR   4EU+</t>
  </si>
  <si>
    <t>3153 IP VaV DKR   UNCE</t>
  </si>
  <si>
    <t>3157 IP VaV DKR   PRIMUS</t>
  </si>
  <si>
    <t>3211 ÚP VaV Programové projekty národní</t>
  </si>
  <si>
    <t>3212 ÚP VaV Projekty mezinárodní spolupráce</t>
  </si>
  <si>
    <t>3241 ÚP na specifický výzkum VVŠ   GAUK</t>
  </si>
  <si>
    <t>3242 ÚP na specifický výzkum VVŠ   ostatní</t>
  </si>
  <si>
    <t>Pokud je k projektu založeno více středisek, je třeba rozpočet na každé středisko</t>
  </si>
  <si>
    <t>Plánované nákupy nad 400.000 Kč bez DPH (pokud projekt povoluje):</t>
  </si>
  <si>
    <t>Příkazce operace (jméno):</t>
  </si>
  <si>
    <t>Správce rozpočtu (jméno):</t>
  </si>
  <si>
    <t>4000 Ostatní ministerstva</t>
  </si>
  <si>
    <t>4002 Ministerstvo kultury</t>
  </si>
  <si>
    <t>4004 MPSV</t>
  </si>
  <si>
    <t>4007 Ministerstvo zahr. věcí</t>
  </si>
  <si>
    <t>4009 Ministerstvo pro místní rozvoj</t>
  </si>
  <si>
    <t>4010 Ministerstvo vnitra</t>
  </si>
  <si>
    <t>2100 "A"a"K"</t>
  </si>
  <si>
    <t>2200 "C" stipendia dokt.stud. progr.</t>
  </si>
  <si>
    <t>2313 "D" zahr. studenti - stip.prog. MŠMT kateg. H</t>
  </si>
  <si>
    <t>2340 "D" cestovní náhrady mez.smlouvy</t>
  </si>
  <si>
    <t>2370 "D" program CEEPUS</t>
  </si>
  <si>
    <t>2400 "F" fond vzdělávací politiky</t>
  </si>
  <si>
    <t>2500 "I" institucionální rozvojový plán</t>
  </si>
  <si>
    <t>2360 "D" ERASMUS RUK - obdobr zahr. Vztahů</t>
  </si>
  <si>
    <t>2400 "F" fond vzdělávací politiky UK spoluřeš</t>
  </si>
  <si>
    <t>2500 "I" Instituc. rozvoj. plán UK spoluřeš.</t>
  </si>
  <si>
    <t>3150  IP VaV dl. koncepční rozvoj UK spoluřeš.</t>
  </si>
  <si>
    <t>3153  IP VaV dl. koncepční rozvoj UNCE UK spoluřeš.</t>
  </si>
  <si>
    <t>3157  IP VaV DKR PRIMUS UNIVERZITNÍ spoluřeš.</t>
  </si>
  <si>
    <t>3241  UK spoluřešitel GAUK</t>
  </si>
  <si>
    <t>TAČR spoluřešitel</t>
  </si>
  <si>
    <t>Vyplnit jméno. Podpisový vzor viz. Povinné přílohy</t>
  </si>
  <si>
    <t>Je nutné přiložit rozpočet - viz. Povinné přílohy. Pokud více středisek, pro každé vlastní rozpočet včetně zdroje financování (vyplnění výnosové části rozpočtu</t>
  </si>
  <si>
    <t>Číslo smlouvy v evidenci FSV</t>
  </si>
  <si>
    <t>4) Smlouva/rozhodnutí o přidělení prostředků včetně průvodky</t>
  </si>
  <si>
    <t>Jedná se o číslo, které přiděluje A.Holotíková (např. S1/2022)</t>
  </si>
  <si>
    <t>Sazba odvodu režie ze zdrojů příjmů (na hlavní středisko vlastníka)</t>
  </si>
  <si>
    <t>Odvod podílu na režii děkanátu</t>
  </si>
  <si>
    <t xml:space="preserve">Stanovení sazeb viz Směrnice S_EO_0004, část II., bod 4.1 Stanovení sazeb </t>
  </si>
  <si>
    <t xml:space="preserve">Stanovení sazeb viz Směrnice S_EO_0004, část II., bod 4.2 Stanovení sazeb </t>
  </si>
  <si>
    <t>NUTNO VYPLNIT I VÝNOSOVOU ČÁST PODLE ZDROJE FINANCOVÁNÍ</t>
  </si>
  <si>
    <t>1303 účelové prostředky tuzemské (konference, semináře) HČ</t>
  </si>
  <si>
    <t>1306 finační dary v HČ</t>
  </si>
  <si>
    <t>1308 výnosy zahraniční (např. Konference) HČ</t>
  </si>
  <si>
    <t>1312 účelové prostředky (nadace, nadační fondy) HČ</t>
  </si>
  <si>
    <t>1317 )čelové prostředky zahraniční (konference) HČ</t>
  </si>
  <si>
    <t>63xx</t>
  </si>
  <si>
    <t>6301 jiné ostatní výnosy v doplňkové činnosti (DČ)</t>
  </si>
  <si>
    <t>6303 účelové prostředky tuzemské (konference, semináře) DČ</t>
  </si>
  <si>
    <t>6308 výnosy zahraniční (např. konference) DČ</t>
  </si>
  <si>
    <t>6312 účelové prostředky (nadace, nadační fondy) DČ</t>
  </si>
  <si>
    <t>1310 "D" studenti neobčané ČR - kateg. B</t>
  </si>
  <si>
    <t>1381 "D" ZAHR. STUD.- KRÁTKODOBÉ POBYTY kat.E</t>
  </si>
  <si>
    <t>1370 "D" cizinci studující v AJ, UVČR 712/2007-kateg.G</t>
  </si>
  <si>
    <t>2350 "D" Stipendium Václava Havla</t>
  </si>
  <si>
    <t>2410 "F" Národní plán obnovy</t>
  </si>
  <si>
    <t>3161 IP VaV DKR   COOPERATIO</t>
  </si>
  <si>
    <t>03xx</t>
  </si>
  <si>
    <t>0303 FONDY EU - MŠMT OPVVV UK spluřešitel</t>
  </si>
  <si>
    <t>2101 příspěvek A+B rezerva AS UK spluřešitel</t>
  </si>
  <si>
    <t>4005 Ministerstvo průmyslu a obchodu UK spoluřešitel</t>
  </si>
  <si>
    <t>5400 TA ČR UK spoluřešitel</t>
  </si>
  <si>
    <t>5200 GA ČR</t>
  </si>
  <si>
    <t>5400 TA ČR</t>
  </si>
  <si>
    <t>5200 GA ČR UK spoluřešitel</t>
  </si>
  <si>
    <t>7xxx</t>
  </si>
  <si>
    <t>7100 Zahraniční projkety v rámci EU UK spoluř.</t>
  </si>
  <si>
    <t>Komentáře k  AÚČ výnosových účtů:</t>
  </si>
  <si>
    <t>Plánované pořízení majetku nad 80.000 Kč včetně DPH (pokud projekt povoluje):</t>
  </si>
  <si>
    <r>
      <t xml:space="preserve">Rozpočet aktuální rok
</t>
    </r>
    <r>
      <rPr>
        <i/>
        <sz val="11"/>
        <color theme="1"/>
        <rFont val="Calibri"/>
        <family val="2"/>
        <charset val="238"/>
        <scheme val="minor"/>
      </rPr>
      <t>(uvést aktuální rok např.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</si>
</sst>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0" fillId="0" borderId="7" xfId="0" applyBorder="1"/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/>
    <xf numFmtId="0" fontId="1" fillId="0" borderId="14" xfId="0" applyFont="1" applyBorder="1"/>
    <xf numFmtId="0" fontId="8" fillId="0" borderId="16" xfId="0" quotePrefix="1" applyFont="1" applyBorder="1"/>
    <xf numFmtId="0" fontId="8" fillId="0" borderId="16" xfId="0" quotePrefix="1" applyFont="1" applyBorder="1" applyAlignment="1">
      <alignment horizontal="left"/>
    </xf>
    <xf numFmtId="3" fontId="8" fillId="0" borderId="16" xfId="0" applyNumberFormat="1" applyFont="1" applyBorder="1"/>
    <xf numFmtId="4" fontId="8" fillId="0" borderId="0" xfId="0" applyNumberFormat="1" applyFont="1"/>
    <xf numFmtId="0" fontId="8" fillId="0" borderId="17" xfId="0" quotePrefix="1" applyFont="1" applyBorder="1" applyAlignment="1">
      <alignment horizontal="left"/>
    </xf>
    <xf numFmtId="0" fontId="8" fillId="0" borderId="0" xfId="0" quotePrefix="1" applyFont="1"/>
    <xf numFmtId="0" fontId="8" fillId="0" borderId="17" xfId="0" quotePrefix="1" applyFont="1" applyBorder="1"/>
    <xf numFmtId="3" fontId="8" fillId="0" borderId="17" xfId="0" applyNumberFormat="1" applyFont="1" applyBorder="1"/>
    <xf numFmtId="9" fontId="8" fillId="0" borderId="17" xfId="2" quotePrefix="1" applyFont="1" applyBorder="1"/>
    <xf numFmtId="165" fontId="8" fillId="0" borderId="17" xfId="2" quotePrefix="1" applyNumberFormat="1" applyFont="1" applyBorder="1"/>
    <xf numFmtId="0" fontId="0" fillId="0" borderId="1" xfId="0" applyBorder="1"/>
    <xf numFmtId="0" fontId="9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8" fillId="0" borderId="0" xfId="3" applyFont="1" applyAlignment="1">
      <alignment horizontal="left"/>
    </xf>
    <xf numFmtId="0" fontId="8" fillId="0" borderId="17" xfId="3" applyFont="1" applyBorder="1"/>
    <xf numFmtId="0" fontId="8" fillId="0" borderId="0" xfId="3" applyFont="1"/>
    <xf numFmtId="0" fontId="8" fillId="0" borderId="17" xfId="3" applyFont="1" applyBorder="1" applyAlignment="1">
      <alignment horizontal="right"/>
    </xf>
    <xf numFmtId="0" fontId="8" fillId="0" borderId="1" xfId="3" applyFont="1" applyBorder="1" applyAlignment="1">
      <alignment horizontal="left"/>
    </xf>
    <xf numFmtId="0" fontId="8" fillId="0" borderId="1" xfId="3" applyFont="1" applyBorder="1"/>
    <xf numFmtId="0" fontId="9" fillId="2" borderId="1" xfId="3" applyFont="1" applyFill="1" applyBorder="1"/>
    <xf numFmtId="0" fontId="8" fillId="2" borderId="1" xfId="3" applyFont="1" applyFill="1" applyBorder="1"/>
    <xf numFmtId="3" fontId="1" fillId="0" borderId="0" xfId="0" applyNumberFormat="1" applyFont="1"/>
    <xf numFmtId="164" fontId="0" fillId="0" borderId="9" xfId="1" applyFont="1" applyBorder="1" applyAlignment="1">
      <alignment vertical="center"/>
    </xf>
    <xf numFmtId="164" fontId="0" fillId="0" borderId="0" xfId="1" applyFont="1"/>
    <xf numFmtId="0" fontId="0" fillId="0" borderId="18" xfId="0" applyBorder="1"/>
    <xf numFmtId="0" fontId="0" fillId="0" borderId="14" xfId="0" applyBorder="1"/>
    <xf numFmtId="4" fontId="8" fillId="0" borderId="16" xfId="0" applyNumberFormat="1" applyFont="1" applyBorder="1" applyAlignment="1">
      <alignment wrapText="1"/>
    </xf>
    <xf numFmtId="4" fontId="8" fillId="0" borderId="17" xfId="0" applyNumberFormat="1" applyFont="1" applyBorder="1" applyAlignment="1">
      <alignment wrapText="1"/>
    </xf>
    <xf numFmtId="44" fontId="0" fillId="0" borderId="1" xfId="0" applyNumberFormat="1" applyBorder="1" applyAlignment="1">
      <alignment horizontal="center" wrapText="1"/>
    </xf>
    <xf numFmtId="0" fontId="0" fillId="0" borderId="17" xfId="3" applyFont="1" applyBorder="1" applyAlignment="1">
      <alignment horizontal="left" wrapText="1"/>
    </xf>
    <xf numFmtId="0" fontId="7" fillId="0" borderId="17" xfId="3" applyBorder="1" applyAlignment="1">
      <alignment horizontal="left" wrapText="1"/>
    </xf>
    <xf numFmtId="0" fontId="7" fillId="0" borderId="1" xfId="3" applyBorder="1" applyAlignment="1">
      <alignment wrapText="1"/>
    </xf>
    <xf numFmtId="3" fontId="8" fillId="0" borderId="16" xfId="0" quotePrefix="1" applyNumberFormat="1" applyFont="1" applyBorder="1"/>
    <xf numFmtId="3" fontId="8" fillId="0" borderId="17" xfId="0" quotePrefix="1" applyNumberFormat="1" applyFont="1" applyBorder="1"/>
    <xf numFmtId="3" fontId="8" fillId="0" borderId="17" xfId="2" quotePrefix="1" applyNumberFormat="1" applyFont="1" applyBorder="1"/>
    <xf numFmtId="3" fontId="8" fillId="0" borderId="16" xfId="3" applyNumberFormat="1" applyFont="1" applyBorder="1"/>
    <xf numFmtId="3" fontId="8" fillId="0" borderId="0" xfId="3" applyNumberFormat="1" applyFont="1"/>
    <xf numFmtId="3" fontId="8" fillId="0" borderId="17" xfId="3" applyNumberFormat="1" applyFont="1" applyBorder="1"/>
    <xf numFmtId="3" fontId="9" fillId="2" borderId="1" xfId="3" applyNumberFormat="1" applyFont="1" applyFill="1" applyBorder="1"/>
    <xf numFmtId="3" fontId="9" fillId="2" borderId="3" xfId="3" applyNumberFormat="1" applyFont="1" applyFill="1" applyBorder="1"/>
    <xf numFmtId="0" fontId="0" fillId="0" borderId="14" xfId="0" applyBorder="1" applyAlignment="1">
      <alignment vertical="center"/>
    </xf>
    <xf numFmtId="4" fontId="10" fillId="0" borderId="1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left"/>
    </xf>
  </cellXfs>
  <cellStyles count="5">
    <cellStyle name="Čárka" xfId="1" builtinId="3"/>
    <cellStyle name="Normální" xfId="0" builtinId="0"/>
    <cellStyle name="Normální 2" xfId="3" xr:uid="{00000000-0005-0000-0000-000002000000}"/>
    <cellStyle name="Normální 3" xfId="4" xr:uid="{00000000-0005-0000-0000-000003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1"/>
  <sheetViews>
    <sheetView workbookViewId="0">
      <pane ySplit="10" topLeftCell="A11" activePane="bottomLeft" state="frozen"/>
      <selection pane="bottomLeft" activeCell="D18" sqref="D18"/>
    </sheetView>
  </sheetViews>
  <sheetFormatPr defaultRowHeight="15" x14ac:dyDescent="0.25"/>
  <cols>
    <col min="1" max="1" width="49.42578125" customWidth="1"/>
    <col min="2" max="2" width="10.7109375" customWidth="1"/>
    <col min="4" max="4" width="5.7109375" customWidth="1"/>
    <col min="5" max="5" width="17.140625" customWidth="1"/>
    <col min="6" max="6" width="3" customWidth="1"/>
    <col min="11" max="11" width="21.5703125" customWidth="1"/>
    <col min="12" max="12" width="13.42578125" customWidth="1"/>
  </cols>
  <sheetData>
    <row r="2" spans="1:12" ht="18.75" x14ac:dyDescent="0.3">
      <c r="A2" s="85" t="s">
        <v>0</v>
      </c>
      <c r="B2" s="85"/>
      <c r="C2" s="85"/>
      <c r="D2" s="85"/>
      <c r="E2" s="85"/>
      <c r="G2" s="91" t="s">
        <v>3</v>
      </c>
      <c r="H2" s="91"/>
      <c r="I2" s="91"/>
      <c r="J2" s="91"/>
      <c r="K2" s="91"/>
      <c r="L2" s="91"/>
    </row>
    <row r="3" spans="1:12" ht="6.75" customHeight="1" thickBot="1" x14ac:dyDescent="0.35"/>
    <row r="4" spans="1:12" ht="24.75" customHeight="1" x14ac:dyDescent="0.25">
      <c r="A4" s="4" t="s">
        <v>1</v>
      </c>
      <c r="B4" s="92"/>
      <c r="C4" s="92"/>
      <c r="D4" s="92"/>
      <c r="E4" s="93"/>
    </row>
    <row r="5" spans="1:12" ht="24.75" customHeight="1" x14ac:dyDescent="0.25">
      <c r="A5" s="40" t="s">
        <v>107</v>
      </c>
      <c r="B5" s="63"/>
      <c r="C5" s="64"/>
      <c r="D5" s="64"/>
      <c r="E5" s="65"/>
      <c r="G5" s="3" t="s">
        <v>108</v>
      </c>
    </row>
    <row r="6" spans="1:12" ht="24.75" customHeight="1" x14ac:dyDescent="0.25">
      <c r="A6" s="13" t="s">
        <v>27</v>
      </c>
      <c r="B6" s="63"/>
      <c r="C6" s="64"/>
      <c r="D6" s="64"/>
      <c r="E6" s="65"/>
      <c r="G6" s="3" t="s">
        <v>152</v>
      </c>
    </row>
    <row r="7" spans="1:12" ht="23.25" customHeight="1" x14ac:dyDescent="0.25">
      <c r="A7" s="5" t="s">
        <v>29</v>
      </c>
      <c r="B7" s="71"/>
      <c r="C7" s="71"/>
      <c r="D7" s="71"/>
      <c r="E7" s="72"/>
      <c r="G7" s="3" t="s">
        <v>151</v>
      </c>
    </row>
    <row r="8" spans="1:12" ht="22.5" customHeight="1" x14ac:dyDescent="0.25">
      <c r="A8" s="5" t="s">
        <v>28</v>
      </c>
      <c r="B8" s="71"/>
      <c r="C8" s="71"/>
      <c r="D8" s="71"/>
      <c r="E8" s="72"/>
      <c r="G8" s="3" t="s">
        <v>151</v>
      </c>
    </row>
    <row r="9" spans="1:12" x14ac:dyDescent="0.25">
      <c r="A9" s="94" t="s">
        <v>2</v>
      </c>
      <c r="B9" s="86"/>
      <c r="C9" s="86"/>
      <c r="D9" s="86"/>
      <c r="E9" s="87"/>
      <c r="G9" s="90" t="s">
        <v>103</v>
      </c>
      <c r="H9" s="98"/>
      <c r="I9" s="98"/>
      <c r="J9" s="98"/>
      <c r="K9" s="98"/>
      <c r="L9" s="98"/>
    </row>
    <row r="10" spans="1:12" ht="15.75" thickBot="1" x14ac:dyDescent="0.3">
      <c r="A10" s="95"/>
      <c r="B10" s="88"/>
      <c r="C10" s="88"/>
      <c r="D10" s="88"/>
      <c r="E10" s="89"/>
      <c r="G10" s="98"/>
      <c r="H10" s="98"/>
      <c r="I10" s="98"/>
      <c r="J10" s="98"/>
      <c r="K10" s="98"/>
      <c r="L10" s="98"/>
    </row>
    <row r="11" spans="1:12" ht="6.75" customHeight="1" thickBot="1" x14ac:dyDescent="0.35">
      <c r="A11" s="6"/>
      <c r="B11" s="7"/>
      <c r="C11" s="7"/>
      <c r="D11" s="7"/>
      <c r="E11" s="7"/>
    </row>
    <row r="12" spans="1:12" ht="29.25" customHeight="1" x14ac:dyDescent="0.25">
      <c r="A12" s="8" t="s">
        <v>6</v>
      </c>
      <c r="B12" s="77" t="s">
        <v>30</v>
      </c>
      <c r="C12" s="77"/>
      <c r="D12" s="77" t="s">
        <v>31</v>
      </c>
      <c r="E12" s="78"/>
      <c r="F12" s="1"/>
      <c r="G12" s="90" t="s">
        <v>10</v>
      </c>
      <c r="H12" s="90"/>
      <c r="I12" s="90"/>
      <c r="J12" s="90"/>
      <c r="K12" s="90"/>
      <c r="L12" s="90"/>
    </row>
    <row r="13" spans="1:12" ht="24" customHeight="1" x14ac:dyDescent="0.25">
      <c r="A13" s="5" t="s">
        <v>25</v>
      </c>
      <c r="B13" s="71" t="s">
        <v>4</v>
      </c>
      <c r="C13" s="71"/>
      <c r="D13" s="71" t="s">
        <v>5</v>
      </c>
      <c r="E13" s="72"/>
      <c r="G13" s="3" t="s">
        <v>24</v>
      </c>
    </row>
    <row r="14" spans="1:12" ht="24" customHeight="1" x14ac:dyDescent="0.25">
      <c r="A14" s="5" t="s">
        <v>21</v>
      </c>
      <c r="B14" s="63" t="s">
        <v>4</v>
      </c>
      <c r="C14" s="73"/>
      <c r="D14" s="63" t="s">
        <v>5</v>
      </c>
      <c r="E14" s="65"/>
    </row>
    <row r="15" spans="1:12" ht="45.75" customHeight="1" x14ac:dyDescent="0.25">
      <c r="A15" s="9" t="s">
        <v>7</v>
      </c>
      <c r="B15" s="66" t="s">
        <v>8</v>
      </c>
      <c r="C15" s="66"/>
      <c r="D15" s="66" t="s">
        <v>9</v>
      </c>
      <c r="E15" s="67"/>
      <c r="G15" s="90" t="s">
        <v>23</v>
      </c>
      <c r="H15" s="90"/>
      <c r="I15" s="90"/>
      <c r="J15" s="90"/>
      <c r="K15" s="90"/>
      <c r="L15" s="90"/>
    </row>
    <row r="16" spans="1:12" ht="30" x14ac:dyDescent="0.25">
      <c r="A16" s="57" t="s">
        <v>156</v>
      </c>
      <c r="B16" s="66"/>
      <c r="C16" s="66"/>
      <c r="D16" s="66"/>
      <c r="E16" s="67"/>
      <c r="G16" s="83" t="s">
        <v>158</v>
      </c>
      <c r="H16" s="83"/>
      <c r="I16" s="83"/>
      <c r="J16" s="83"/>
      <c r="K16" s="83"/>
      <c r="L16" s="83"/>
    </row>
    <row r="17" spans="1:12" ht="42" customHeight="1" thickBot="1" x14ac:dyDescent="0.3">
      <c r="A17" s="10" t="s">
        <v>157</v>
      </c>
      <c r="B17" s="96"/>
      <c r="C17" s="96"/>
      <c r="D17" s="96"/>
      <c r="E17" s="97"/>
      <c r="F17" s="1"/>
      <c r="G17" s="83" t="s">
        <v>159</v>
      </c>
      <c r="H17" s="83"/>
      <c r="I17" s="83"/>
      <c r="J17" s="83"/>
      <c r="K17" s="83"/>
      <c r="L17" s="83"/>
    </row>
    <row r="18" spans="1:12" ht="13.5" customHeight="1" x14ac:dyDescent="0.25"/>
    <row r="19" spans="1:12" x14ac:dyDescent="0.25">
      <c r="A19" s="2" t="s">
        <v>109</v>
      </c>
    </row>
    <row r="20" spans="1:12" ht="4.5" customHeight="1" thickBot="1" x14ac:dyDescent="0.35"/>
    <row r="21" spans="1:12" ht="32.25" customHeight="1" x14ac:dyDescent="0.25">
      <c r="A21" s="8" t="s">
        <v>110</v>
      </c>
      <c r="B21" s="77"/>
      <c r="C21" s="77"/>
      <c r="D21" s="77"/>
      <c r="E21" s="78"/>
    </row>
    <row r="22" spans="1:12" ht="32.25" customHeight="1" x14ac:dyDescent="0.25">
      <c r="A22" s="55" t="s">
        <v>153</v>
      </c>
      <c r="B22" s="74"/>
      <c r="C22" s="75"/>
      <c r="D22" s="75"/>
      <c r="E22" s="76"/>
      <c r="G22" s="84" t="s">
        <v>155</v>
      </c>
      <c r="H22" s="84"/>
      <c r="I22" s="84"/>
      <c r="J22" s="84"/>
      <c r="K22" s="84"/>
      <c r="L22" s="84"/>
    </row>
    <row r="23" spans="1:12" ht="24" customHeight="1" x14ac:dyDescent="0.25">
      <c r="A23" s="5" t="s">
        <v>11</v>
      </c>
      <c r="B23" s="71" t="s">
        <v>4</v>
      </c>
      <c r="C23" s="71"/>
      <c r="D23" s="71" t="s">
        <v>5</v>
      </c>
      <c r="E23" s="72"/>
    </row>
    <row r="24" spans="1:12" ht="22.5" customHeight="1" x14ac:dyDescent="0.25">
      <c r="A24" s="5" t="s">
        <v>12</v>
      </c>
      <c r="B24" s="71" t="s">
        <v>4</v>
      </c>
      <c r="C24" s="71"/>
      <c r="D24" s="71" t="s">
        <v>5</v>
      </c>
      <c r="E24" s="72"/>
    </row>
    <row r="25" spans="1:12" ht="21.75" customHeight="1" x14ac:dyDescent="0.25">
      <c r="A25" s="5" t="s">
        <v>13</v>
      </c>
      <c r="B25" s="71" t="s">
        <v>4</v>
      </c>
      <c r="C25" s="71"/>
      <c r="D25" s="71" t="s">
        <v>5</v>
      </c>
      <c r="E25" s="72"/>
    </row>
    <row r="26" spans="1:12" ht="22.5" customHeight="1" x14ac:dyDescent="0.25">
      <c r="A26" s="5" t="s">
        <v>14</v>
      </c>
      <c r="B26" s="71" t="s">
        <v>4</v>
      </c>
      <c r="C26" s="71"/>
      <c r="D26" s="71" t="s">
        <v>5</v>
      </c>
      <c r="E26" s="72"/>
      <c r="G26" s="3" t="s">
        <v>15</v>
      </c>
    </row>
    <row r="27" spans="1:12" ht="37.5" customHeight="1" x14ac:dyDescent="0.25">
      <c r="A27" s="11" t="s">
        <v>16</v>
      </c>
      <c r="B27" s="66"/>
      <c r="C27" s="66"/>
      <c r="D27" s="66"/>
      <c r="E27" s="67"/>
    </row>
    <row r="28" spans="1:12" ht="27.75" customHeight="1" x14ac:dyDescent="0.25">
      <c r="A28" s="5" t="s">
        <v>26</v>
      </c>
      <c r="B28" s="71" t="s">
        <v>4</v>
      </c>
      <c r="C28" s="71"/>
      <c r="D28" s="71" t="s">
        <v>5</v>
      </c>
      <c r="E28" s="72"/>
    </row>
    <row r="29" spans="1:12" ht="27.75" customHeight="1" x14ac:dyDescent="0.25">
      <c r="A29" s="39" t="s">
        <v>101</v>
      </c>
      <c r="B29" s="63"/>
      <c r="C29" s="64"/>
      <c r="D29" s="64"/>
      <c r="E29" s="65"/>
      <c r="G29" s="3" t="s">
        <v>102</v>
      </c>
    </row>
    <row r="30" spans="1:12" ht="27.75" customHeight="1" thickBot="1" x14ac:dyDescent="0.3">
      <c r="A30" s="10" t="s">
        <v>17</v>
      </c>
      <c r="B30" s="80" t="s">
        <v>18</v>
      </c>
      <c r="C30" s="80"/>
      <c r="D30" s="81" t="s">
        <v>19</v>
      </c>
      <c r="E30" s="82"/>
    </row>
    <row r="31" spans="1:12" s="38" customFormat="1" ht="38.25" customHeight="1" thickBot="1" x14ac:dyDescent="0.3">
      <c r="A31" s="37" t="s">
        <v>32</v>
      </c>
      <c r="B31" s="68" t="s">
        <v>33</v>
      </c>
      <c r="C31" s="68"/>
      <c r="D31" s="69" t="s">
        <v>34</v>
      </c>
      <c r="E31" s="70"/>
    </row>
    <row r="33" spans="1:5" ht="31.5" customHeight="1" x14ac:dyDescent="0.25">
      <c r="A33" s="79" t="s">
        <v>20</v>
      </c>
      <c r="B33" s="79"/>
      <c r="C33" s="79"/>
      <c r="D33" s="79"/>
      <c r="E33" s="79"/>
    </row>
    <row r="35" spans="1:5" x14ac:dyDescent="0.25">
      <c r="A35" s="12" t="s">
        <v>22</v>
      </c>
    </row>
    <row r="37" spans="1:5" x14ac:dyDescent="0.25">
      <c r="A37" s="2" t="s">
        <v>93</v>
      </c>
    </row>
    <row r="38" spans="1:5" x14ac:dyDescent="0.25">
      <c r="A38" t="s">
        <v>106</v>
      </c>
    </row>
    <row r="39" spans="1:5" x14ac:dyDescent="0.25">
      <c r="A39" t="s">
        <v>104</v>
      </c>
    </row>
    <row r="40" spans="1:5" x14ac:dyDescent="0.25">
      <c r="A40" t="s">
        <v>105</v>
      </c>
    </row>
    <row r="41" spans="1:5" x14ac:dyDescent="0.25">
      <c r="A41" t="s">
        <v>154</v>
      </c>
    </row>
  </sheetData>
  <mergeCells count="44">
    <mergeCell ref="G16:L16"/>
    <mergeCell ref="G22:L22"/>
    <mergeCell ref="A2:E2"/>
    <mergeCell ref="B9:E10"/>
    <mergeCell ref="G15:L15"/>
    <mergeCell ref="G12:L12"/>
    <mergeCell ref="G17:L17"/>
    <mergeCell ref="G2:L2"/>
    <mergeCell ref="B4:E4"/>
    <mergeCell ref="B7:E7"/>
    <mergeCell ref="B8:E8"/>
    <mergeCell ref="A9:A10"/>
    <mergeCell ref="B6:E6"/>
    <mergeCell ref="B17:E17"/>
    <mergeCell ref="G9:L10"/>
    <mergeCell ref="B12:C12"/>
    <mergeCell ref="A33:E33"/>
    <mergeCell ref="B30:C30"/>
    <mergeCell ref="D30:E30"/>
    <mergeCell ref="D23:E23"/>
    <mergeCell ref="B21:E21"/>
    <mergeCell ref="B23:C23"/>
    <mergeCell ref="B28:C28"/>
    <mergeCell ref="D28:E28"/>
    <mergeCell ref="B24:C24"/>
    <mergeCell ref="D24:E24"/>
    <mergeCell ref="B25:C25"/>
    <mergeCell ref="D25:E25"/>
    <mergeCell ref="B26:C26"/>
    <mergeCell ref="D26:E26"/>
    <mergeCell ref="B5:E5"/>
    <mergeCell ref="B29:E29"/>
    <mergeCell ref="B27:E27"/>
    <mergeCell ref="B31:C31"/>
    <mergeCell ref="D31:E31"/>
    <mergeCell ref="D13:E13"/>
    <mergeCell ref="B15:C15"/>
    <mergeCell ref="D15:E15"/>
    <mergeCell ref="B14:C14"/>
    <mergeCell ref="D14:E14"/>
    <mergeCell ref="B22:E22"/>
    <mergeCell ref="B13:C13"/>
    <mergeCell ref="D12:E12"/>
    <mergeCell ref="B16:E16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1"/>
  <sheetViews>
    <sheetView tabSelected="1" zoomScaleNormal="100" workbookViewId="0">
      <selection activeCell="E19" sqref="E19"/>
    </sheetView>
  </sheetViews>
  <sheetFormatPr defaultColWidth="8.85546875" defaultRowHeight="15" x14ac:dyDescent="0.25"/>
  <cols>
    <col min="1" max="1" width="5.28515625" customWidth="1"/>
    <col min="2" max="2" width="6" bestFit="1" customWidth="1"/>
    <col min="3" max="3" width="35.85546875" customWidth="1"/>
    <col min="4" max="4" width="10" customWidth="1"/>
    <col min="5" max="5" width="20.5703125" bestFit="1" customWidth="1"/>
    <col min="6" max="6" width="23.42578125" bestFit="1" customWidth="1"/>
    <col min="7" max="7" width="28.7109375" customWidth="1"/>
    <col min="8" max="8" width="17.7109375" bestFit="1" customWidth="1"/>
    <col min="9" max="9" width="20.42578125" bestFit="1" customWidth="1"/>
  </cols>
  <sheetData>
    <row r="1" spans="1:9" ht="45" x14ac:dyDescent="0.25">
      <c r="A1" s="61" t="s">
        <v>35</v>
      </c>
      <c r="B1" s="61" t="s">
        <v>36</v>
      </c>
      <c r="C1" s="61" t="s">
        <v>37</v>
      </c>
      <c r="D1" s="61" t="s">
        <v>38</v>
      </c>
      <c r="E1" s="62" t="s">
        <v>189</v>
      </c>
      <c r="F1" s="60" t="s">
        <v>94</v>
      </c>
      <c r="G1" s="61" t="s">
        <v>39</v>
      </c>
    </row>
    <row r="2" spans="1:9" x14ac:dyDescent="0.25">
      <c r="A2" s="14" t="s">
        <v>40</v>
      </c>
      <c r="B2" s="15">
        <v>1305</v>
      </c>
      <c r="C2" s="14" t="s">
        <v>41</v>
      </c>
      <c r="D2" s="14"/>
      <c r="E2" s="47"/>
      <c r="F2" s="16"/>
      <c r="G2" s="41"/>
      <c r="H2" s="17"/>
      <c r="I2" s="17"/>
    </row>
    <row r="3" spans="1:9" x14ac:dyDescent="0.25">
      <c r="A3" s="18"/>
      <c r="B3" s="18">
        <v>1309</v>
      </c>
      <c r="C3" s="19" t="s">
        <v>42</v>
      </c>
      <c r="D3" s="20"/>
      <c r="E3" s="48"/>
      <c r="F3" s="21"/>
      <c r="G3" s="42"/>
      <c r="H3" s="17"/>
      <c r="I3" s="17"/>
    </row>
    <row r="4" spans="1:9" x14ac:dyDescent="0.25">
      <c r="A4" s="20" t="s">
        <v>43</v>
      </c>
      <c r="B4" s="18"/>
      <c r="C4" s="20" t="s">
        <v>44</v>
      </c>
      <c r="D4" s="20"/>
      <c r="E4" s="48"/>
      <c r="F4" s="21">
        <v>0</v>
      </c>
      <c r="G4" s="42"/>
      <c r="H4" s="17"/>
      <c r="I4" s="17"/>
    </row>
    <row r="5" spans="1:9" x14ac:dyDescent="0.25">
      <c r="A5" s="20" t="s">
        <v>45</v>
      </c>
      <c r="B5" s="18">
        <v>1321</v>
      </c>
      <c r="C5" s="20" t="s">
        <v>46</v>
      </c>
      <c r="D5" s="20"/>
      <c r="E5" s="48"/>
      <c r="F5" s="21"/>
      <c r="G5" s="42"/>
      <c r="H5" s="17"/>
      <c r="I5" s="17"/>
    </row>
    <row r="6" spans="1:9" x14ac:dyDescent="0.25">
      <c r="A6" s="20" t="s">
        <v>47</v>
      </c>
      <c r="B6" s="18">
        <v>1301</v>
      </c>
      <c r="C6" s="20" t="s">
        <v>48</v>
      </c>
      <c r="D6" s="20"/>
      <c r="E6" s="48"/>
      <c r="F6" s="21"/>
      <c r="G6" s="42"/>
      <c r="H6" s="17"/>
      <c r="I6" s="17"/>
    </row>
    <row r="7" spans="1:9" x14ac:dyDescent="0.25">
      <c r="A7" s="20"/>
      <c r="B7" s="18">
        <v>1302</v>
      </c>
      <c r="C7" s="20" t="s">
        <v>49</v>
      </c>
      <c r="D7" s="20"/>
      <c r="E7" s="48"/>
      <c r="F7" s="21"/>
      <c r="G7" s="42"/>
      <c r="H7" s="17"/>
      <c r="I7" s="17"/>
    </row>
    <row r="8" spans="1:9" x14ac:dyDescent="0.25">
      <c r="A8" s="20" t="s">
        <v>50</v>
      </c>
      <c r="B8" s="18">
        <v>1401</v>
      </c>
      <c r="C8" s="20" t="s">
        <v>51</v>
      </c>
      <c r="D8" s="20"/>
      <c r="E8" s="48"/>
      <c r="F8" s="21"/>
      <c r="G8" s="56" t="s">
        <v>52</v>
      </c>
      <c r="H8" s="17"/>
      <c r="I8" s="17"/>
    </row>
    <row r="9" spans="1:9" x14ac:dyDescent="0.25">
      <c r="A9" s="20" t="s">
        <v>53</v>
      </c>
      <c r="B9" s="18">
        <v>1305</v>
      </c>
      <c r="C9" s="20" t="s">
        <v>54</v>
      </c>
      <c r="D9" s="20"/>
      <c r="E9" s="48"/>
      <c r="F9" s="21"/>
      <c r="G9" s="42"/>
      <c r="H9" s="17"/>
      <c r="I9" s="17"/>
    </row>
    <row r="10" spans="1:9" x14ac:dyDescent="0.25">
      <c r="A10" s="18"/>
      <c r="B10" s="18">
        <v>1314</v>
      </c>
      <c r="C10" s="20" t="s">
        <v>55</v>
      </c>
      <c r="D10" s="20"/>
      <c r="E10" s="48"/>
      <c r="F10" s="21"/>
      <c r="G10" s="42"/>
      <c r="H10" s="17"/>
      <c r="I10" s="17"/>
    </row>
    <row r="11" spans="1:9" x14ac:dyDescent="0.25">
      <c r="A11" s="18"/>
      <c r="B11" s="18">
        <v>13142</v>
      </c>
      <c r="C11" s="19" t="s">
        <v>56</v>
      </c>
      <c r="D11" s="20"/>
      <c r="E11" s="48"/>
      <c r="F11" s="21"/>
      <c r="G11" s="42"/>
      <c r="H11" s="17"/>
      <c r="I11" s="17"/>
    </row>
    <row r="12" spans="1:9" x14ac:dyDescent="0.25">
      <c r="A12" s="20" t="s">
        <v>57</v>
      </c>
      <c r="B12" s="18">
        <v>1301</v>
      </c>
      <c r="C12" s="20" t="s">
        <v>58</v>
      </c>
      <c r="D12" s="20"/>
      <c r="E12" s="48"/>
      <c r="F12" s="21"/>
      <c r="G12" s="42"/>
      <c r="H12" s="17"/>
      <c r="I12" s="17"/>
    </row>
    <row r="13" spans="1:9" x14ac:dyDescent="0.25">
      <c r="A13" s="18"/>
      <c r="B13" s="18">
        <v>1304</v>
      </c>
      <c r="C13" s="20" t="s">
        <v>59</v>
      </c>
      <c r="D13" s="20"/>
      <c r="E13" s="48"/>
      <c r="F13" s="21"/>
      <c r="G13" s="42"/>
      <c r="H13" s="17"/>
      <c r="I13" s="17"/>
    </row>
    <row r="14" spans="1:9" x14ac:dyDescent="0.25">
      <c r="A14" s="18"/>
      <c r="B14" s="18">
        <v>1304</v>
      </c>
      <c r="C14" s="20" t="s">
        <v>60</v>
      </c>
      <c r="D14" s="20"/>
      <c r="E14" s="48"/>
      <c r="F14" s="21"/>
      <c r="G14" s="42"/>
      <c r="H14" s="17"/>
      <c r="I14" s="17"/>
    </row>
    <row r="15" spans="1:9" x14ac:dyDescent="0.25">
      <c r="A15" s="20" t="s">
        <v>61</v>
      </c>
      <c r="B15" s="18">
        <v>1301</v>
      </c>
      <c r="C15" s="20" t="s">
        <v>62</v>
      </c>
      <c r="D15" s="22">
        <v>0.09</v>
      </c>
      <c r="E15" s="49">
        <f>ROUND(((E12+E14)*$D$15),2)</f>
        <v>0</v>
      </c>
      <c r="F15" s="49">
        <f>ROUND(((F12+F14)*$D$15),2)</f>
        <v>0</v>
      </c>
      <c r="G15" s="42"/>
      <c r="H15" s="17"/>
      <c r="I15" s="17"/>
    </row>
    <row r="16" spans="1:9" x14ac:dyDescent="0.25">
      <c r="A16" s="18"/>
      <c r="B16" s="18">
        <v>1303</v>
      </c>
      <c r="C16" s="20" t="s">
        <v>63</v>
      </c>
      <c r="D16" s="23">
        <v>0.248</v>
      </c>
      <c r="E16" s="49">
        <f>ROUND(((E12+E14)*$D$16),2)</f>
        <v>0</v>
      </c>
      <c r="F16" s="49">
        <f>ROUND(((F12+F14)*$D$16),2)</f>
        <v>0</v>
      </c>
      <c r="G16" s="42"/>
      <c r="H16" s="17"/>
      <c r="I16" s="17"/>
    </row>
    <row r="17" spans="1:9" x14ac:dyDescent="0.25">
      <c r="A17" s="20" t="s">
        <v>64</v>
      </c>
      <c r="B17" s="18">
        <v>1301</v>
      </c>
      <c r="C17" s="20" t="s">
        <v>65</v>
      </c>
      <c r="D17" s="22"/>
      <c r="E17" s="49">
        <v>0</v>
      </c>
      <c r="F17" s="21">
        <v>0</v>
      </c>
      <c r="G17" s="42"/>
      <c r="H17" s="17"/>
      <c r="I17" s="17"/>
    </row>
    <row r="18" spans="1:9" ht="14.45" x14ac:dyDescent="0.3">
      <c r="A18" s="20" t="s">
        <v>66</v>
      </c>
      <c r="B18" s="18">
        <v>1325</v>
      </c>
      <c r="C18" s="20" t="s">
        <v>67</v>
      </c>
      <c r="D18" s="22"/>
      <c r="E18" s="49"/>
      <c r="F18" s="21"/>
      <c r="G18" s="42"/>
      <c r="H18" s="17"/>
      <c r="I18" s="17"/>
    </row>
    <row r="19" spans="1:9" x14ac:dyDescent="0.25">
      <c r="A19" s="20"/>
      <c r="B19" s="18">
        <v>1363</v>
      </c>
      <c r="C19" s="20" t="s">
        <v>68</v>
      </c>
      <c r="D19" s="23">
        <v>0.01</v>
      </c>
      <c r="E19" s="49">
        <f>ROUND((E12*$D$19),2)</f>
        <v>0</v>
      </c>
      <c r="F19" s="49">
        <f>ROUND((F12*$D$19),2)</f>
        <v>0</v>
      </c>
      <c r="G19" s="42"/>
      <c r="H19" s="17"/>
      <c r="I19" s="17"/>
    </row>
    <row r="20" spans="1:9" x14ac:dyDescent="0.25">
      <c r="A20" s="18"/>
      <c r="B20" s="18">
        <v>1308</v>
      </c>
      <c r="C20" s="20" t="s">
        <v>69</v>
      </c>
      <c r="D20" s="20"/>
      <c r="E20" s="48"/>
      <c r="F20" s="21"/>
      <c r="G20" s="42"/>
      <c r="H20" s="17"/>
      <c r="I20" s="17"/>
    </row>
    <row r="21" spans="1:9" x14ac:dyDescent="0.25">
      <c r="A21" s="18"/>
      <c r="B21" s="18">
        <v>13101</v>
      </c>
      <c r="C21" s="20" t="s">
        <v>70</v>
      </c>
      <c r="D21" s="20"/>
      <c r="E21" s="48"/>
      <c r="F21" s="21"/>
      <c r="G21" s="42"/>
      <c r="H21" s="17"/>
      <c r="I21" s="17"/>
    </row>
    <row r="22" spans="1:9" x14ac:dyDescent="0.25">
      <c r="A22" s="18"/>
      <c r="B22" s="18">
        <v>13102</v>
      </c>
      <c r="C22" s="20" t="s">
        <v>71</v>
      </c>
      <c r="D22" s="20"/>
      <c r="E22" s="48"/>
      <c r="F22" s="21"/>
      <c r="G22" s="42"/>
      <c r="H22" s="17"/>
      <c r="I22" s="17"/>
    </row>
    <row r="23" spans="1:9" x14ac:dyDescent="0.25">
      <c r="A23" s="18">
        <v>799</v>
      </c>
      <c r="B23" s="18">
        <v>10003</v>
      </c>
      <c r="C23" s="20" t="s">
        <v>72</v>
      </c>
      <c r="D23" s="20"/>
      <c r="E23" s="48"/>
      <c r="F23" s="21"/>
      <c r="G23" s="42"/>
      <c r="H23" s="17"/>
      <c r="I23" s="17"/>
    </row>
    <row r="24" spans="1:9" x14ac:dyDescent="0.25">
      <c r="A24" s="24"/>
      <c r="B24" s="24"/>
      <c r="C24" s="25" t="s">
        <v>73</v>
      </c>
      <c r="D24" s="26"/>
      <c r="E24" s="27">
        <f>SUM(E2:E23)</f>
        <v>0</v>
      </c>
      <c r="F24" s="27">
        <f>SUM(F2:F23)</f>
        <v>0</v>
      </c>
      <c r="G24" s="43"/>
    </row>
    <row r="25" spans="1:9" x14ac:dyDescent="0.25">
      <c r="A25" s="28">
        <v>602</v>
      </c>
      <c r="B25" s="29">
        <v>1309</v>
      </c>
      <c r="C25" s="30" t="s">
        <v>74</v>
      </c>
      <c r="D25" s="29"/>
      <c r="E25" s="50"/>
      <c r="F25" s="51"/>
      <c r="G25" s="44"/>
    </row>
    <row r="26" spans="1:9" x14ac:dyDescent="0.25">
      <c r="A26" s="28">
        <v>648</v>
      </c>
      <c r="B26" s="31" t="s">
        <v>95</v>
      </c>
      <c r="C26" s="30" t="s">
        <v>96</v>
      </c>
      <c r="D26" s="29"/>
      <c r="E26" s="52"/>
      <c r="F26" s="51"/>
      <c r="G26" s="44"/>
    </row>
    <row r="27" spans="1:9" x14ac:dyDescent="0.25">
      <c r="A27" s="28">
        <v>648</v>
      </c>
      <c r="B27" s="29">
        <v>1070</v>
      </c>
      <c r="C27" s="30" t="s">
        <v>75</v>
      </c>
      <c r="D27" s="29"/>
      <c r="E27" s="52"/>
      <c r="F27" s="51"/>
      <c r="G27" s="45"/>
    </row>
    <row r="28" spans="1:9" x14ac:dyDescent="0.25">
      <c r="A28" s="28">
        <v>649</v>
      </c>
      <c r="B28" s="31" t="s">
        <v>97</v>
      </c>
      <c r="C28" s="30" t="s">
        <v>98</v>
      </c>
      <c r="D28" s="29"/>
      <c r="E28" s="52"/>
      <c r="F28" s="51"/>
      <c r="G28" s="45"/>
    </row>
    <row r="29" spans="1:9" x14ac:dyDescent="0.25">
      <c r="A29" s="28"/>
      <c r="B29" s="31">
        <v>6301</v>
      </c>
      <c r="C29" s="30" t="s">
        <v>99</v>
      </c>
      <c r="D29" s="29"/>
      <c r="E29" s="52"/>
      <c r="F29" s="51"/>
      <c r="G29" s="45"/>
    </row>
    <row r="30" spans="1:9" x14ac:dyDescent="0.25">
      <c r="A30" s="28">
        <v>691</v>
      </c>
      <c r="B30" s="31" t="s">
        <v>76</v>
      </c>
      <c r="C30" s="30" t="s">
        <v>77</v>
      </c>
      <c r="D30" s="29"/>
      <c r="E30" s="52"/>
      <c r="F30" s="51"/>
      <c r="G30" s="45"/>
    </row>
    <row r="31" spans="1:9" x14ac:dyDescent="0.25">
      <c r="A31" s="28"/>
      <c r="B31" s="29">
        <v>2000</v>
      </c>
      <c r="C31" s="30" t="s">
        <v>78</v>
      </c>
      <c r="D31" s="29"/>
      <c r="E31" s="52"/>
      <c r="F31" s="51"/>
      <c r="G31" s="45"/>
    </row>
    <row r="32" spans="1:9" x14ac:dyDescent="0.25">
      <c r="A32" s="28"/>
      <c r="B32" s="31" t="s">
        <v>79</v>
      </c>
      <c r="C32" s="30" t="s">
        <v>80</v>
      </c>
      <c r="D32" s="29"/>
      <c r="E32" s="52"/>
      <c r="F32" s="51"/>
      <c r="G32" s="45"/>
    </row>
    <row r="33" spans="1:8" x14ac:dyDescent="0.25">
      <c r="A33" s="28"/>
      <c r="B33" s="31" t="s">
        <v>81</v>
      </c>
      <c r="C33" s="30" t="s">
        <v>82</v>
      </c>
      <c r="D33" s="29"/>
      <c r="E33" s="52"/>
      <c r="F33" s="51"/>
      <c r="G33" s="45"/>
    </row>
    <row r="34" spans="1:8" x14ac:dyDescent="0.25">
      <c r="A34" s="28"/>
      <c r="B34" s="31" t="s">
        <v>83</v>
      </c>
      <c r="C34" s="30" t="s">
        <v>84</v>
      </c>
      <c r="D34" s="29"/>
      <c r="E34" s="52"/>
      <c r="F34" s="51"/>
      <c r="G34" s="45"/>
    </row>
    <row r="35" spans="1:8" x14ac:dyDescent="0.25">
      <c r="A35" s="28"/>
      <c r="B35" s="31">
        <v>7100</v>
      </c>
      <c r="C35" s="30" t="s">
        <v>85</v>
      </c>
      <c r="D35" s="29"/>
      <c r="E35" s="52"/>
      <c r="F35" s="51"/>
      <c r="G35" s="45"/>
    </row>
    <row r="36" spans="1:8" x14ac:dyDescent="0.25">
      <c r="A36" s="28">
        <v>692</v>
      </c>
      <c r="B36" s="31" t="s">
        <v>86</v>
      </c>
      <c r="C36" s="30" t="s">
        <v>87</v>
      </c>
      <c r="D36" s="29"/>
      <c r="E36" s="52"/>
      <c r="F36" s="51"/>
      <c r="G36" s="45"/>
    </row>
    <row r="37" spans="1:8" x14ac:dyDescent="0.25">
      <c r="A37" s="28"/>
      <c r="B37" s="31" t="s">
        <v>79</v>
      </c>
      <c r="C37" s="30" t="s">
        <v>88</v>
      </c>
      <c r="D37" s="29"/>
      <c r="E37" s="52"/>
      <c r="F37" s="51"/>
      <c r="G37" s="45"/>
    </row>
    <row r="38" spans="1:8" x14ac:dyDescent="0.25">
      <c r="A38" s="28"/>
      <c r="B38" s="31">
        <v>5200</v>
      </c>
      <c r="C38" s="30" t="s">
        <v>89</v>
      </c>
      <c r="D38" s="29"/>
      <c r="E38" s="52"/>
      <c r="F38" s="51"/>
      <c r="G38" s="45"/>
    </row>
    <row r="39" spans="1:8" x14ac:dyDescent="0.25">
      <c r="A39" s="28"/>
      <c r="B39" s="31">
        <v>5400</v>
      </c>
      <c r="C39" s="30" t="s">
        <v>150</v>
      </c>
      <c r="D39" s="29"/>
      <c r="E39" s="52"/>
      <c r="F39" s="51"/>
      <c r="G39" s="45"/>
    </row>
    <row r="40" spans="1:8" x14ac:dyDescent="0.25">
      <c r="A40" s="28"/>
      <c r="B40" s="31">
        <v>7100</v>
      </c>
      <c r="C40" s="30" t="s">
        <v>90</v>
      </c>
      <c r="D40" s="29"/>
      <c r="E40" s="52"/>
      <c r="F40" s="51"/>
      <c r="G40" s="45"/>
    </row>
    <row r="41" spans="1:8" x14ac:dyDescent="0.25">
      <c r="A41" s="28">
        <v>899</v>
      </c>
      <c r="B41" s="29">
        <v>1000</v>
      </c>
      <c r="C41" s="30" t="s">
        <v>91</v>
      </c>
      <c r="D41" s="29"/>
      <c r="E41" s="52"/>
      <c r="F41" s="51"/>
      <c r="G41" s="45"/>
    </row>
    <row r="42" spans="1:8" x14ac:dyDescent="0.25">
      <c r="A42" s="32"/>
      <c r="B42" s="33"/>
      <c r="C42" s="34" t="s">
        <v>92</v>
      </c>
      <c r="D42" s="35"/>
      <c r="E42" s="53">
        <f>SUM(E25:E41)</f>
        <v>0</v>
      </c>
      <c r="F42" s="54">
        <f>SUM(F25:F41)</f>
        <v>0</v>
      </c>
      <c r="G42" s="46"/>
    </row>
    <row r="43" spans="1:8" x14ac:dyDescent="0.25">
      <c r="E43" s="99" t="s">
        <v>111</v>
      </c>
      <c r="F43" s="99"/>
    </row>
    <row r="44" spans="1:8" x14ac:dyDescent="0.25">
      <c r="E44" s="58" t="s">
        <v>160</v>
      </c>
      <c r="F44" s="59"/>
      <c r="G44" s="58"/>
    </row>
    <row r="45" spans="1:8" x14ac:dyDescent="0.25">
      <c r="C45" s="2" t="s">
        <v>100</v>
      </c>
      <c r="F45" s="36"/>
      <c r="H45" s="2" t="s">
        <v>126</v>
      </c>
    </row>
    <row r="46" spans="1:8" x14ac:dyDescent="0.25">
      <c r="C46" t="s">
        <v>128</v>
      </c>
      <c r="F46" s="36"/>
      <c r="H46" s="2"/>
    </row>
    <row r="47" spans="1:8" x14ac:dyDescent="0.25">
      <c r="C47" t="s">
        <v>129</v>
      </c>
    </row>
    <row r="49" spans="1:3" x14ac:dyDescent="0.25">
      <c r="C49" t="s">
        <v>188</v>
      </c>
    </row>
    <row r="50" spans="1:3" x14ac:dyDescent="0.25">
      <c r="C50" t="s">
        <v>127</v>
      </c>
    </row>
    <row r="52" spans="1:3" x14ac:dyDescent="0.25">
      <c r="A52" t="s">
        <v>35</v>
      </c>
      <c r="B52" t="s">
        <v>36</v>
      </c>
      <c r="C52" s="2" t="s">
        <v>187</v>
      </c>
    </row>
    <row r="53" spans="1:3" x14ac:dyDescent="0.25">
      <c r="A53">
        <v>649</v>
      </c>
      <c r="B53" t="s">
        <v>97</v>
      </c>
      <c r="C53" t="s">
        <v>112</v>
      </c>
    </row>
    <row r="54" spans="1:3" x14ac:dyDescent="0.25">
      <c r="C54" t="s">
        <v>161</v>
      </c>
    </row>
    <row r="55" spans="1:3" x14ac:dyDescent="0.25">
      <c r="C55" t="s">
        <v>113</v>
      </c>
    </row>
    <row r="56" spans="1:3" x14ac:dyDescent="0.25">
      <c r="C56" t="s">
        <v>162</v>
      </c>
    </row>
    <row r="57" spans="1:3" x14ac:dyDescent="0.25">
      <c r="C57" t="s">
        <v>163</v>
      </c>
    </row>
    <row r="58" spans="1:3" x14ac:dyDescent="0.25">
      <c r="C58" t="s">
        <v>164</v>
      </c>
    </row>
    <row r="59" spans="1:3" x14ac:dyDescent="0.25">
      <c r="C59" t="s">
        <v>114</v>
      </c>
    </row>
    <row r="60" spans="1:3" x14ac:dyDescent="0.25">
      <c r="C60" t="s">
        <v>115</v>
      </c>
    </row>
    <row r="61" spans="1:3" x14ac:dyDescent="0.25">
      <c r="C61" t="s">
        <v>116</v>
      </c>
    </row>
    <row r="62" spans="1:3" x14ac:dyDescent="0.25">
      <c r="C62" t="s">
        <v>165</v>
      </c>
    </row>
    <row r="63" spans="1:3" x14ac:dyDescent="0.25">
      <c r="B63" t="s">
        <v>166</v>
      </c>
      <c r="C63" t="s">
        <v>167</v>
      </c>
    </row>
    <row r="64" spans="1:3" x14ac:dyDescent="0.25">
      <c r="C64" t="s">
        <v>168</v>
      </c>
    </row>
    <row r="65" spans="1:3" x14ac:dyDescent="0.25">
      <c r="C65" t="s">
        <v>169</v>
      </c>
    </row>
    <row r="66" spans="1:3" x14ac:dyDescent="0.25">
      <c r="C66" t="s">
        <v>170</v>
      </c>
    </row>
    <row r="68" spans="1:3" x14ac:dyDescent="0.25">
      <c r="A68">
        <v>691</v>
      </c>
      <c r="B68" t="s">
        <v>76</v>
      </c>
      <c r="C68" t="s">
        <v>117</v>
      </c>
    </row>
    <row r="69" spans="1:3" x14ac:dyDescent="0.25">
      <c r="C69" t="s">
        <v>171</v>
      </c>
    </row>
    <row r="70" spans="1:3" x14ac:dyDescent="0.25">
      <c r="C70" t="s">
        <v>173</v>
      </c>
    </row>
    <row r="71" spans="1:3" x14ac:dyDescent="0.25">
      <c r="C71" t="s">
        <v>172</v>
      </c>
    </row>
    <row r="72" spans="1:3" x14ac:dyDescent="0.25">
      <c r="B72" t="s">
        <v>86</v>
      </c>
      <c r="C72" t="s">
        <v>136</v>
      </c>
    </row>
    <row r="73" spans="1:3" x14ac:dyDescent="0.25">
      <c r="C73" t="s">
        <v>137</v>
      </c>
    </row>
    <row r="74" spans="1:3" x14ac:dyDescent="0.25">
      <c r="C74" t="s">
        <v>138</v>
      </c>
    </row>
    <row r="75" spans="1:3" x14ac:dyDescent="0.25">
      <c r="C75" t="s">
        <v>139</v>
      </c>
    </row>
    <row r="76" spans="1:3" x14ac:dyDescent="0.25">
      <c r="C76" t="s">
        <v>174</v>
      </c>
    </row>
    <row r="77" spans="1:3" x14ac:dyDescent="0.25">
      <c r="C77" t="s">
        <v>140</v>
      </c>
    </row>
    <row r="78" spans="1:3" x14ac:dyDescent="0.25">
      <c r="C78" t="s">
        <v>141</v>
      </c>
    </row>
    <row r="79" spans="1:3" x14ac:dyDescent="0.25">
      <c r="C79" t="s">
        <v>175</v>
      </c>
    </row>
    <row r="80" spans="1:3" x14ac:dyDescent="0.25">
      <c r="C80" t="s">
        <v>142</v>
      </c>
    </row>
    <row r="81" spans="2:3" x14ac:dyDescent="0.25">
      <c r="B81" t="s">
        <v>79</v>
      </c>
      <c r="C81" t="s">
        <v>118</v>
      </c>
    </row>
    <row r="82" spans="2:3" x14ac:dyDescent="0.25">
      <c r="C82" t="s">
        <v>119</v>
      </c>
    </row>
    <row r="83" spans="2:3" x14ac:dyDescent="0.25">
      <c r="C83" t="s">
        <v>120</v>
      </c>
    </row>
    <row r="84" spans="2:3" x14ac:dyDescent="0.25">
      <c r="C84" t="s">
        <v>121</v>
      </c>
    </row>
    <row r="85" spans="2:3" x14ac:dyDescent="0.25">
      <c r="C85" t="s">
        <v>176</v>
      </c>
    </row>
    <row r="86" spans="2:3" x14ac:dyDescent="0.25">
      <c r="C86" t="s">
        <v>122</v>
      </c>
    </row>
    <row r="87" spans="2:3" x14ac:dyDescent="0.25">
      <c r="C87" t="s">
        <v>123</v>
      </c>
    </row>
    <row r="88" spans="2:3" x14ac:dyDescent="0.25">
      <c r="C88" t="s">
        <v>124</v>
      </c>
    </row>
    <row r="89" spans="2:3" x14ac:dyDescent="0.25">
      <c r="C89" t="s">
        <v>125</v>
      </c>
    </row>
    <row r="90" spans="2:3" x14ac:dyDescent="0.25">
      <c r="B90" t="s">
        <v>81</v>
      </c>
      <c r="C90" t="s">
        <v>130</v>
      </c>
    </row>
    <row r="91" spans="2:3" x14ac:dyDescent="0.25">
      <c r="C91" t="s">
        <v>131</v>
      </c>
    </row>
    <row r="92" spans="2:3" x14ac:dyDescent="0.25">
      <c r="C92" t="s">
        <v>132</v>
      </c>
    </row>
    <row r="93" spans="2:3" x14ac:dyDescent="0.25">
      <c r="C93" t="s">
        <v>133</v>
      </c>
    </row>
    <row r="94" spans="2:3" x14ac:dyDescent="0.25">
      <c r="C94" t="s">
        <v>134</v>
      </c>
    </row>
    <row r="95" spans="2:3" x14ac:dyDescent="0.25">
      <c r="C95" t="s">
        <v>135</v>
      </c>
    </row>
    <row r="96" spans="2:3" x14ac:dyDescent="0.25">
      <c r="B96" t="s">
        <v>83</v>
      </c>
      <c r="C96" t="s">
        <v>182</v>
      </c>
    </row>
    <row r="97" spans="1:3" x14ac:dyDescent="0.25">
      <c r="C97" t="s">
        <v>183</v>
      </c>
    </row>
    <row r="99" spans="1:3" x14ac:dyDescent="0.25">
      <c r="A99">
        <v>692</v>
      </c>
      <c r="B99" t="s">
        <v>177</v>
      </c>
      <c r="C99" t="s">
        <v>178</v>
      </c>
    </row>
    <row r="100" spans="1:3" x14ac:dyDescent="0.25">
      <c r="B100" t="s">
        <v>86</v>
      </c>
      <c r="C100" t="s">
        <v>179</v>
      </c>
    </row>
    <row r="101" spans="1:3" x14ac:dyDescent="0.25">
      <c r="C101" t="s">
        <v>143</v>
      </c>
    </row>
    <row r="102" spans="1:3" x14ac:dyDescent="0.25">
      <c r="C102" t="s">
        <v>144</v>
      </c>
    </row>
    <row r="103" spans="1:3" x14ac:dyDescent="0.25">
      <c r="C103" t="s">
        <v>145</v>
      </c>
    </row>
    <row r="104" spans="1:3" x14ac:dyDescent="0.25">
      <c r="B104" t="s">
        <v>79</v>
      </c>
      <c r="C104" t="s">
        <v>146</v>
      </c>
    </row>
    <row r="105" spans="1:3" x14ac:dyDescent="0.25">
      <c r="C105" t="s">
        <v>147</v>
      </c>
    </row>
    <row r="106" spans="1:3" x14ac:dyDescent="0.25">
      <c r="C106" t="s">
        <v>148</v>
      </c>
    </row>
    <row r="107" spans="1:3" x14ac:dyDescent="0.25">
      <c r="C107" t="s">
        <v>149</v>
      </c>
    </row>
    <row r="108" spans="1:3" x14ac:dyDescent="0.25">
      <c r="B108" t="s">
        <v>81</v>
      </c>
      <c r="C108" t="s">
        <v>180</v>
      </c>
    </row>
    <row r="109" spans="1:3" x14ac:dyDescent="0.25">
      <c r="B109" t="s">
        <v>83</v>
      </c>
      <c r="C109" t="s">
        <v>184</v>
      </c>
    </row>
    <row r="110" spans="1:3" x14ac:dyDescent="0.25">
      <c r="C110" t="s">
        <v>181</v>
      </c>
    </row>
    <row r="111" spans="1:3" x14ac:dyDescent="0.25">
      <c r="B111" t="s">
        <v>185</v>
      </c>
      <c r="C111" t="s">
        <v>186</v>
      </c>
    </row>
  </sheetData>
  <mergeCells count="1">
    <mergeCell ref="E43:F43"/>
  </mergeCells>
  <printOptions gridLines="1"/>
  <pageMargins left="0.7" right="0.7" top="0.78740157499999996" bottom="0.78740157499999996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0" sqref="G20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Žádost</vt:lpstr>
      <vt:lpstr>Rozpočet</vt:lpstr>
      <vt:lpstr>List1</vt:lpstr>
      <vt:lpstr>List1!_ftn1</vt:lpstr>
      <vt:lpstr>List1!_ftnref1</vt:lpstr>
      <vt:lpstr>Rozpočet!Oblast_tisku</vt:lpstr>
      <vt:lpstr>Žádost!Oblast_tisku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POKUSNY UCET,ZAM,CIVT</dc:creator>
  <cp:lastModifiedBy>Hana Pokorná</cp:lastModifiedBy>
  <cp:lastPrinted>2022-03-01T07:00:12Z</cp:lastPrinted>
  <dcterms:created xsi:type="dcterms:W3CDTF">2015-09-21T05:46:35Z</dcterms:created>
  <dcterms:modified xsi:type="dcterms:W3CDTF">2024-02-07T15:09:57Z</dcterms:modified>
</cp:coreProperties>
</file>